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i\server_web\nuovo web\0-Trasparenza\patrimonio provincia\affitti\passivi\2023\"/>
    </mc:Choice>
  </mc:AlternateContent>
  <xr:revisionPtr revIDLastSave="0" documentId="8_{55FCA0CD-4D74-4807-AFF9-46E29CC7AAC3}" xr6:coauthVersionLast="47" xr6:coauthVersionMax="47" xr10:uidLastSave="{00000000-0000-0000-0000-000000000000}"/>
  <bookViews>
    <workbookView xWindow="20880" yWindow="390" windowWidth="21600" windowHeight="15045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1" l="1"/>
  <c r="G16" i="1"/>
  <c r="G12" i="1"/>
  <c r="G9" i="1"/>
  <c r="G8" i="1"/>
</calcChain>
</file>

<file path=xl/sharedStrings.xml><?xml version="1.0" encoding="utf-8"?>
<sst xmlns="http://schemas.openxmlformats.org/spreadsheetml/2006/main" count="85" uniqueCount="64">
  <si>
    <t>PROVINCIA DI MODENA</t>
  </si>
  <si>
    <t>COSTO delle LOCAZIONI  e delle CONCESSIONI ONEROSE PASSIVE- Art. 97bis del DL n. 1/2012 convertito in Legge 24.03.2012 n. 27  (*)</t>
  </si>
  <si>
    <t>ANNO 2023</t>
  </si>
  <si>
    <t>(*) E' stato utilizzato il principio di cassa nell'indicazione dei canoni annuali di locazione versati dall'Ente</t>
  </si>
  <si>
    <t>UBICAZIONE</t>
  </si>
  <si>
    <t>DESTINAZIONE</t>
  </si>
  <si>
    <t>MQ.</t>
  </si>
  <si>
    <t>PROPRIETARIO</t>
  </si>
  <si>
    <t>TIPO DI
CONTRATTO</t>
  </si>
  <si>
    <t>CANONE 2023
(iva compresa)</t>
  </si>
  <si>
    <t>NOTE</t>
  </si>
  <si>
    <t>Carpi (Mo) - via 4 Pilastri</t>
  </si>
  <si>
    <t>Centro Operativo Viabilità (magazzino 253 + area)</t>
  </si>
  <si>
    <t>MANICARDI MAURIZIO</t>
  </si>
  <si>
    <t>locazione</t>
  </si>
  <si>
    <t>Frassinoro (Mo) - Loc. Piandelagotti
(SP 486)</t>
  </si>
  <si>
    <t>Terreno a servizio del Magazzino 
Manutenzione OO.PP.</t>
  </si>
  <si>
    <t>BULGARELLI SILVANO</t>
  </si>
  <si>
    <t>Lama Mocogno (Mo)
- via Indipendenza n. 4</t>
  </si>
  <si>
    <t>Magazzino per Servizio Manutenzione OO.PP</t>
  </si>
  <si>
    <t>PINOTTI PAOLO</t>
  </si>
  <si>
    <t>Modena - via delle Costellazioni n. 180</t>
  </si>
  <si>
    <t>Uffici Politiche del Lavoro, Formazione
 Professionale
e Centro per l'Impiego di Modena</t>
  </si>
  <si>
    <t>INVIMIT SPA</t>
  </si>
  <si>
    <t>di cui € 115.433,62 pagati con il
contributo del Comune di Modena</t>
  </si>
  <si>
    <t>Canone di noleggio pareti mobili attrezzate</t>
  </si>
  <si>
    <t>IMMOBILIARE MARGHERITA SRL</t>
  </si>
  <si>
    <t>Modena, via Rainusso 66</t>
  </si>
  <si>
    <t>Locali ad uso scolastico per Ist. "Venturi" di Modena</t>
  </si>
  <si>
    <t>FONDAZIONE SIAS</t>
  </si>
  <si>
    <t>Modena - via Rainusso nn. 70-100</t>
  </si>
  <si>
    <t>Uffici dell'Ufficio Scolastico Provinciale (ex CSA)</t>
  </si>
  <si>
    <t>PII ISTITUTI RIUNITI DI
SANTA MARGHERITA LIGURE</t>
  </si>
  <si>
    <t>Marano S/P (Mo) - via delle Cince n. 85</t>
  </si>
  <si>
    <t>Centro Operativo Viabilità</t>
  </si>
  <si>
    <t>DONNINI SRL</t>
  </si>
  <si>
    <t>Mirandola (Mo) - via 8 Settembre</t>
  </si>
  <si>
    <t>COMUNE DI MIRANDOLA</t>
  </si>
  <si>
    <t>Montombraro di Zocca (Mo)</t>
  </si>
  <si>
    <t>Terreno per uso scolastico dell'Ist. "Spallanzani" di
Montombraro di Zocca (Mo)</t>
  </si>
  <si>
    <t>ISTITUTO DIOCESANO PER IL
SOSTENTAMENTO DEL CLERO</t>
  </si>
  <si>
    <t>Sassuolo (Mo) - via S. Francesco n. 9</t>
  </si>
  <si>
    <t>Locali ad uso scolastico per Ist. "Morante" di Sassuolo  (Mo)</t>
  </si>
  <si>
    <t>PROVINCIA DI PARMA DEI
FRATI CAPPUCCINI</t>
  </si>
  <si>
    <t>Sassuolo (Mo), via Padova
ang via Venezia</t>
  </si>
  <si>
    <t>Locali ad uso scolastico per Liceo "Formiggini"
di Sassuolo</t>
  </si>
  <si>
    <t>COOPERATIVA SOCIALE
"DON MAGNANI"</t>
  </si>
  <si>
    <t>Serramazzoni  (Mo) - via Industria n. 231</t>
  </si>
  <si>
    <t>300
e area 500</t>
  </si>
  <si>
    <t>IMMOBILIARE VALDISASSO SAS</t>
  </si>
  <si>
    <t>Vignola (Mo), Piazza Soli</t>
  </si>
  <si>
    <t>Locali ad uso scolastico per Ist. "Levi" di Vignola</t>
  </si>
  <si>
    <t>COMUNE DI VIGNOLA</t>
  </si>
  <si>
    <t>concessione</t>
  </si>
  <si>
    <t>Montombraro di Zocca (Mo),
Via Serre n. 252</t>
  </si>
  <si>
    <t>Palestra e relativi spogliatoi a servizio
 dell’Istituto “Spallanzani”
Di Montombraro di Zocca (Mo)</t>
  </si>
  <si>
    <t>FONDAZIONE BIANCHI-S.PAOLO</t>
  </si>
  <si>
    <t xml:space="preserve">Modena, via Formigina 319 </t>
  </si>
  <si>
    <t>Locali ad uso scolastico per Istituto 
Fermi di Modena</t>
  </si>
  <si>
    <t>PIA FONDAZIONE FAMIGLIA 
DI NAZARET</t>
  </si>
  <si>
    <t xml:space="preserve">locazione </t>
  </si>
  <si>
    <t>Sassuolo (Mo), via Santissima
Consolata n 225</t>
  </si>
  <si>
    <t>Locali ad uso scolastico per Ist. "Morante"
 di Sassuolo (Mo)</t>
  </si>
  <si>
    <t>PARROCCHIA SANTISSIMA
CONSOLATA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</si>
</sst>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410]#,##0.00&quot; &quot;;&quot;-&quot;[$€-410]#,##0.00&quot; &quot;;[$€-410]&quot;-&quot;#&quot; &quot;;&quot; &quot;@&quot; &quot;"/>
    <numFmt numFmtId="165" formatCode="#,##0.00&quot; &quot;[$€-410]"/>
  </numFmts>
  <fonts count="21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4">
    <xf numFmtId="0" fontId="0" fillId="0" borderId="0" xfId="0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14" fillId="0" borderId="0" xfId="0" applyFont="1"/>
    <xf numFmtId="164" fontId="18" fillId="0" borderId="0" xfId="0" applyNumberFormat="1" applyFont="1" applyFill="1" applyAlignment="1">
      <alignment horizontal="center"/>
    </xf>
    <xf numFmtId="0" fontId="16" fillId="0" borderId="0" xfId="0" applyFont="1"/>
    <xf numFmtId="3" fontId="16" fillId="0" borderId="0" xfId="0" applyNumberFormat="1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9" fillId="0" borderId="0" xfId="0" applyFont="1" applyFill="1"/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164" fontId="17" fillId="0" borderId="3" xfId="0" applyNumberFormat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/>
    <xf numFmtId="3" fontId="14" fillId="0" borderId="3" xfId="0" applyNumberFormat="1" applyFont="1" applyFill="1" applyBorder="1" applyAlignment="1">
      <alignment horizontal="center" wrapText="1"/>
    </xf>
    <xf numFmtId="0" fontId="14" fillId="0" borderId="3" xfId="0" applyFont="1" applyBorder="1" applyAlignment="1">
      <alignment horizontal="center" vertical="center"/>
    </xf>
    <xf numFmtId="164" fontId="18" fillId="0" borderId="3" xfId="0" applyNumberFormat="1" applyFont="1" applyFill="1" applyBorder="1" applyAlignment="1">
      <alignment horizontal="center"/>
    </xf>
    <xf numFmtId="0" fontId="14" fillId="0" borderId="3" xfId="0" applyFont="1" applyBorder="1" applyAlignment="1">
      <alignment wrapText="1"/>
    </xf>
    <xf numFmtId="3" fontId="14" fillId="0" borderId="3" xfId="0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3" fontId="14" fillId="0" borderId="3" xfId="0" applyNumberFormat="1" applyFont="1" applyFill="1" applyBorder="1" applyAlignment="1">
      <alignment horizontal="center" vertical="center" wrapText="1"/>
    </xf>
    <xf numFmtId="164" fontId="18" fillId="0" borderId="3" xfId="0" applyNumberFormat="1" applyFont="1" applyFill="1" applyBorder="1" applyAlignment="1">
      <alignment horizontal="center" vertical="center"/>
    </xf>
    <xf numFmtId="164" fontId="14" fillId="0" borderId="0" xfId="0" applyNumberFormat="1" applyFont="1"/>
    <xf numFmtId="0" fontId="14" fillId="0" borderId="5" xfId="0" applyFont="1" applyBorder="1"/>
    <xf numFmtId="3" fontId="14" fillId="0" borderId="5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164" fontId="18" fillId="0" borderId="5" xfId="0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left"/>
    </xf>
    <xf numFmtId="164" fontId="15" fillId="0" borderId="3" xfId="0" applyNumberFormat="1" applyFont="1" applyFill="1" applyBorder="1" applyAlignment="1">
      <alignment horizontal="center"/>
    </xf>
    <xf numFmtId="3" fontId="14" fillId="0" borderId="0" xfId="0" applyNumberFormat="1" applyFont="1" applyFill="1" applyAlignment="1">
      <alignment horizontal="center"/>
    </xf>
    <xf numFmtId="164" fontId="15" fillId="0" borderId="0" xfId="0" applyNumberFormat="1" applyFont="1" applyFill="1" applyAlignment="1">
      <alignment horizontal="center"/>
    </xf>
    <xf numFmtId="0" fontId="14" fillId="0" borderId="0" xfId="0" applyFont="1" applyAlignment="1">
      <alignment wrapText="1"/>
    </xf>
    <xf numFmtId="165" fontId="14" fillId="0" borderId="0" xfId="0" applyNumberFormat="1" applyFont="1"/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ale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3"/>
  <sheetViews>
    <sheetView tabSelected="1" workbookViewId="0"/>
  </sheetViews>
  <sheetFormatPr defaultRowHeight="15.75" customHeight="1" x14ac:dyDescent="0.25"/>
  <cols>
    <col min="1" max="1" width="1" style="1" customWidth="1"/>
    <col min="2" max="2" width="27.375" style="4" customWidth="1"/>
    <col min="3" max="3" width="34.75" style="4" customWidth="1"/>
    <col min="4" max="4" width="5.125" style="38" customWidth="1"/>
    <col min="5" max="5" width="25.5" style="4" customWidth="1"/>
    <col min="6" max="6" width="9.875" style="8" customWidth="1"/>
    <col min="7" max="7" width="16" style="5" customWidth="1"/>
    <col min="8" max="8" width="10" style="4" customWidth="1"/>
    <col min="9" max="257" width="15.875" style="4" customWidth="1"/>
    <col min="258" max="1024" width="15.875" customWidth="1"/>
    <col min="1025" max="1025" width="9" customWidth="1"/>
  </cols>
  <sheetData>
    <row r="1" spans="1:9" s="4" customFormat="1" ht="18" customHeight="1" x14ac:dyDescent="0.3">
      <c r="A1" s="1"/>
      <c r="B1" s="1"/>
      <c r="C1" s="42" t="s">
        <v>0</v>
      </c>
      <c r="D1" s="42"/>
      <c r="E1" s="42"/>
      <c r="F1" s="2"/>
      <c r="G1" s="3"/>
    </row>
    <row r="2" spans="1:9" s="4" customFormat="1" ht="15.75" customHeight="1" x14ac:dyDescent="0.25">
      <c r="A2" s="1"/>
      <c r="B2" s="43" t="s">
        <v>1</v>
      </c>
      <c r="C2" s="43"/>
      <c r="D2" s="43"/>
      <c r="E2" s="43"/>
      <c r="F2" s="43"/>
      <c r="G2" s="5"/>
    </row>
    <row r="3" spans="1:9" s="4" customFormat="1" ht="15.75" customHeight="1" x14ac:dyDescent="0.25">
      <c r="A3" s="1"/>
      <c r="B3" s="6"/>
      <c r="C3" s="6" t="s">
        <v>2</v>
      </c>
      <c r="D3" s="7"/>
      <c r="E3" s="6"/>
      <c r="F3" s="8"/>
      <c r="G3" s="5"/>
    </row>
    <row r="4" spans="1:9" s="4" customFormat="1" ht="15.75" customHeight="1" x14ac:dyDescent="0.25">
      <c r="A4" s="1"/>
      <c r="B4" s="6"/>
      <c r="C4" s="4" t="s">
        <v>3</v>
      </c>
      <c r="D4" s="7"/>
      <c r="E4" s="6"/>
      <c r="F4" s="8"/>
      <c r="G4" s="5"/>
    </row>
    <row r="5" spans="1:9" ht="9" customHeight="1" x14ac:dyDescent="0.25">
      <c r="B5" s="9"/>
      <c r="C5" s="10"/>
      <c r="D5" s="7"/>
      <c r="E5" s="9"/>
    </row>
    <row r="6" spans="1:9" s="11" customFormat="1" ht="39.75" customHeight="1" x14ac:dyDescent="0.2">
      <c r="B6" s="12" t="s">
        <v>4</v>
      </c>
      <c r="C6" s="13" t="s">
        <v>5</v>
      </c>
      <c r="D6" s="14" t="s">
        <v>6</v>
      </c>
      <c r="E6" s="12" t="s">
        <v>7</v>
      </c>
      <c r="F6" s="15" t="s">
        <v>8</v>
      </c>
      <c r="G6" s="16" t="s">
        <v>9</v>
      </c>
      <c r="H6" s="13" t="s">
        <v>10</v>
      </c>
    </row>
    <row r="7" spans="1:9" s="8" customFormat="1" ht="24.75" hidden="1" customHeight="1" x14ac:dyDescent="0.2">
      <c r="B7" s="17"/>
      <c r="C7" s="12"/>
      <c r="D7" s="18"/>
      <c r="E7" s="17"/>
      <c r="F7" s="19"/>
      <c r="G7" s="20"/>
      <c r="H7" s="21"/>
    </row>
    <row r="8" spans="1:9" s="4" customFormat="1" ht="24.75" customHeight="1" x14ac:dyDescent="0.25">
      <c r="A8" s="1"/>
      <c r="B8" s="22" t="s">
        <v>11</v>
      </c>
      <c r="C8" s="22" t="s">
        <v>12</v>
      </c>
      <c r="D8" s="23"/>
      <c r="E8" s="22" t="s">
        <v>13</v>
      </c>
      <c r="F8" s="24" t="s">
        <v>14</v>
      </c>
      <c r="G8" s="25">
        <f>8782.99+8782.99</f>
        <v>17565.98</v>
      </c>
      <c r="H8" s="22"/>
    </row>
    <row r="9" spans="1:9" s="4" customFormat="1" ht="25.5" customHeight="1" x14ac:dyDescent="0.25">
      <c r="A9" s="1"/>
      <c r="B9" s="26" t="s">
        <v>15</v>
      </c>
      <c r="C9" s="26" t="s">
        <v>16</v>
      </c>
      <c r="D9" s="27">
        <v>600</v>
      </c>
      <c r="E9" s="26" t="s">
        <v>17</v>
      </c>
      <c r="F9" s="24" t="s">
        <v>14</v>
      </c>
      <c r="G9" s="25">
        <f>616.16+616.16</f>
        <v>1232.32</v>
      </c>
      <c r="H9" s="22"/>
    </row>
    <row r="10" spans="1:9" s="4" customFormat="1" ht="24.75" customHeight="1" x14ac:dyDescent="0.25">
      <c r="A10" s="1"/>
      <c r="B10" s="26" t="s">
        <v>18</v>
      </c>
      <c r="C10" s="22" t="s">
        <v>19</v>
      </c>
      <c r="D10" s="27">
        <v>300</v>
      </c>
      <c r="E10" s="26" t="s">
        <v>20</v>
      </c>
      <c r="F10" s="24" t="s">
        <v>14</v>
      </c>
      <c r="G10" s="25">
        <v>10000</v>
      </c>
      <c r="H10" s="22"/>
    </row>
    <row r="11" spans="1:9" s="4" customFormat="1" ht="81" customHeight="1" x14ac:dyDescent="0.2">
      <c r="A11" s="8"/>
      <c r="B11" s="24" t="s">
        <v>21</v>
      </c>
      <c r="C11" s="28" t="s">
        <v>22</v>
      </c>
      <c r="D11" s="29">
        <v>3200</v>
      </c>
      <c r="E11" s="24" t="s">
        <v>23</v>
      </c>
      <c r="F11" s="24" t="s">
        <v>14</v>
      </c>
      <c r="G11" s="30">
        <v>304243.31</v>
      </c>
      <c r="H11" s="26" t="s">
        <v>24</v>
      </c>
      <c r="I11" s="31"/>
    </row>
    <row r="12" spans="1:9" s="4" customFormat="1" ht="22.5" customHeight="1" x14ac:dyDescent="0.25">
      <c r="A12" s="1"/>
      <c r="B12" s="22" t="s">
        <v>21</v>
      </c>
      <c r="C12" s="26" t="s">
        <v>25</v>
      </c>
      <c r="D12" s="27"/>
      <c r="E12" s="22" t="s">
        <v>26</v>
      </c>
      <c r="F12" s="24" t="s">
        <v>14</v>
      </c>
      <c r="G12" s="25">
        <f>8033.49+8033.49</f>
        <v>16066.98</v>
      </c>
      <c r="H12" s="22"/>
    </row>
    <row r="13" spans="1:9" ht="26.25" customHeight="1" x14ac:dyDescent="0.25">
      <c r="B13" s="32" t="s">
        <v>27</v>
      </c>
      <c r="C13" s="32" t="s">
        <v>28</v>
      </c>
      <c r="D13" s="33">
        <v>2345</v>
      </c>
      <c r="E13" s="32" t="s">
        <v>29</v>
      </c>
      <c r="F13" s="34" t="s">
        <v>14</v>
      </c>
      <c r="G13" s="35">
        <v>192723.88</v>
      </c>
      <c r="H13" s="32"/>
    </row>
    <row r="14" spans="1:9" ht="30.75" customHeight="1" x14ac:dyDescent="0.25">
      <c r="B14" s="22" t="s">
        <v>30</v>
      </c>
      <c r="C14" s="36" t="s">
        <v>31</v>
      </c>
      <c r="D14" s="27">
        <v>1784</v>
      </c>
      <c r="E14" s="26" t="s">
        <v>32</v>
      </c>
      <c r="F14" s="24" t="s">
        <v>14</v>
      </c>
      <c r="G14" s="25">
        <v>111970.98</v>
      </c>
      <c r="H14" s="22"/>
    </row>
    <row r="15" spans="1:9" ht="24.75" customHeight="1" x14ac:dyDescent="0.25">
      <c r="B15" s="22" t="s">
        <v>33</v>
      </c>
      <c r="C15" s="22" t="s">
        <v>34</v>
      </c>
      <c r="D15" s="27">
        <v>296</v>
      </c>
      <c r="E15" s="22" t="s">
        <v>35</v>
      </c>
      <c r="F15" s="24" t="s">
        <v>14</v>
      </c>
      <c r="G15" s="25">
        <v>27570.74</v>
      </c>
      <c r="H15" s="22"/>
    </row>
    <row r="16" spans="1:9" ht="26.25" customHeight="1" x14ac:dyDescent="0.25">
      <c r="B16" s="22" t="s">
        <v>36</v>
      </c>
      <c r="C16" s="22" t="s">
        <v>34</v>
      </c>
      <c r="D16" s="27">
        <v>355</v>
      </c>
      <c r="E16" s="22" t="s">
        <v>37</v>
      </c>
      <c r="F16" s="24" t="s">
        <v>14</v>
      </c>
      <c r="G16" s="25">
        <f>6249.83+6249.84</f>
        <v>12499.67</v>
      </c>
      <c r="H16" s="22"/>
    </row>
    <row r="17" spans="2:8" ht="26.25" customHeight="1" x14ac:dyDescent="0.25">
      <c r="B17" s="22" t="s">
        <v>38</v>
      </c>
      <c r="C17" s="26" t="s">
        <v>39</v>
      </c>
      <c r="D17" s="27">
        <v>56757</v>
      </c>
      <c r="E17" s="26" t="s">
        <v>40</v>
      </c>
      <c r="F17" s="24" t="s">
        <v>14</v>
      </c>
      <c r="G17" s="25">
        <v>9000</v>
      </c>
      <c r="H17" s="22"/>
    </row>
    <row r="18" spans="2:8" ht="40.5" customHeight="1" x14ac:dyDescent="0.25">
      <c r="B18" s="22" t="s">
        <v>41</v>
      </c>
      <c r="C18" s="26" t="s">
        <v>42</v>
      </c>
      <c r="D18" s="27">
        <v>988</v>
      </c>
      <c r="E18" s="26" t="s">
        <v>43</v>
      </c>
      <c r="F18" s="24" t="s">
        <v>14</v>
      </c>
      <c r="G18" s="25">
        <v>86500</v>
      </c>
      <c r="H18" s="22"/>
    </row>
    <row r="19" spans="2:8" ht="40.5" customHeight="1" x14ac:dyDescent="0.25">
      <c r="B19" s="22" t="s">
        <v>41</v>
      </c>
      <c r="C19" s="26" t="s">
        <v>42</v>
      </c>
      <c r="D19" s="27">
        <v>150</v>
      </c>
      <c r="E19" s="26" t="s">
        <v>43</v>
      </c>
      <c r="F19" s="24" t="s">
        <v>14</v>
      </c>
      <c r="G19" s="25">
        <v>16000</v>
      </c>
      <c r="H19" s="22"/>
    </row>
    <row r="20" spans="2:8" ht="26.25" customHeight="1" x14ac:dyDescent="0.25">
      <c r="B20" s="26" t="s">
        <v>44</v>
      </c>
      <c r="C20" s="26" t="s">
        <v>45</v>
      </c>
      <c r="D20" s="27">
        <v>600</v>
      </c>
      <c r="E20" s="26" t="s">
        <v>46</v>
      </c>
      <c r="F20" s="24" t="s">
        <v>14</v>
      </c>
      <c r="G20" s="25">
        <v>37000</v>
      </c>
      <c r="H20" s="26"/>
    </row>
    <row r="21" spans="2:8" ht="41.25" customHeight="1" x14ac:dyDescent="0.25">
      <c r="B21" s="22" t="s">
        <v>47</v>
      </c>
      <c r="C21" s="22" t="s">
        <v>34</v>
      </c>
      <c r="D21" s="23" t="s">
        <v>48</v>
      </c>
      <c r="E21" s="22" t="s">
        <v>49</v>
      </c>
      <c r="F21" s="24" t="s">
        <v>14</v>
      </c>
      <c r="G21" s="25">
        <v>11818.86</v>
      </c>
      <c r="H21" s="22"/>
    </row>
    <row r="22" spans="2:8" ht="26.25" customHeight="1" x14ac:dyDescent="0.25">
      <c r="B22" s="22" t="s">
        <v>50</v>
      </c>
      <c r="C22" s="22" t="s">
        <v>51</v>
      </c>
      <c r="D22" s="27">
        <v>1098</v>
      </c>
      <c r="E22" s="22" t="s">
        <v>52</v>
      </c>
      <c r="F22" s="24" t="s">
        <v>53</v>
      </c>
      <c r="G22" s="25">
        <v>21000</v>
      </c>
      <c r="H22" s="22"/>
    </row>
    <row r="23" spans="2:8" ht="26.25" customHeight="1" x14ac:dyDescent="0.25">
      <c r="B23" s="26" t="s">
        <v>54</v>
      </c>
      <c r="C23" s="26" t="s">
        <v>55</v>
      </c>
      <c r="D23" s="27">
        <v>670</v>
      </c>
      <c r="E23" s="22" t="s">
        <v>56</v>
      </c>
      <c r="F23" s="24" t="s">
        <v>14</v>
      </c>
      <c r="G23" s="25">
        <v>38000</v>
      </c>
      <c r="H23" s="22"/>
    </row>
    <row r="24" spans="2:8" ht="42.75" customHeight="1" x14ac:dyDescent="0.25">
      <c r="B24" s="22" t="s">
        <v>57</v>
      </c>
      <c r="C24" s="26" t="s">
        <v>58</v>
      </c>
      <c r="D24" s="27">
        <v>2500</v>
      </c>
      <c r="E24" s="26" t="s">
        <v>59</v>
      </c>
      <c r="F24" s="24" t="s">
        <v>60</v>
      </c>
      <c r="G24" s="25">
        <v>130000</v>
      </c>
      <c r="H24" s="26"/>
    </row>
    <row r="25" spans="2:8" ht="48.75" customHeight="1" x14ac:dyDescent="0.25">
      <c r="B25" s="26" t="s">
        <v>61</v>
      </c>
      <c r="C25" s="26" t="s">
        <v>62</v>
      </c>
      <c r="D25" s="27">
        <v>540</v>
      </c>
      <c r="E25" s="26" t="s">
        <v>63</v>
      </c>
      <c r="F25" s="24" t="s">
        <v>14</v>
      </c>
      <c r="G25" s="25">
        <v>40000</v>
      </c>
      <c r="H25" s="26"/>
    </row>
    <row r="26" spans="2:8" ht="32.25" customHeight="1" x14ac:dyDescent="0.3">
      <c r="B26" s="22"/>
      <c r="C26" s="22"/>
      <c r="D26" s="27"/>
      <c r="E26" s="22"/>
      <c r="F26" s="24"/>
      <c r="G26" s="37">
        <f>SUM(G8:G25)</f>
        <v>1083192.72</v>
      </c>
      <c r="H26" s="22"/>
    </row>
    <row r="27" spans="2:8" ht="17.25" customHeight="1" x14ac:dyDescent="0.3">
      <c r="G27" s="39"/>
    </row>
    <row r="28" spans="2:8" ht="17.25" customHeight="1" x14ac:dyDescent="0.3">
      <c r="G28" s="39"/>
    </row>
    <row r="30" spans="2:8" ht="15.75" customHeight="1" x14ac:dyDescent="0.25">
      <c r="B30" s="40"/>
      <c r="E30" s="41"/>
    </row>
    <row r="31" spans="2:8" ht="15.75" customHeight="1" x14ac:dyDescent="0.25">
      <c r="E31" s="41"/>
    </row>
    <row r="32" spans="2:8" ht="15.75" customHeight="1" x14ac:dyDescent="0.25">
      <c r="E32" s="41"/>
    </row>
    <row r="33" spans="5:5" ht="15.75" customHeight="1" x14ac:dyDescent="0.25">
      <c r="E33" s="41"/>
    </row>
  </sheetData>
  <mergeCells count="2">
    <mergeCell ref="C1:E1"/>
    <mergeCell ref="B2:F2"/>
  </mergeCells>
  <printOptions horizontalCentered="1"/>
  <pageMargins left="0.11811023622047202" right="0.11811023622047202" top="0.35433070866141764" bottom="0.35433070866141764" header="0.31496062992126012" footer="0.31496062992126012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customHeight="1" x14ac:dyDescent="0.2"/>
  <cols>
    <col min="1" max="1024" width="8.375" customWidth="1"/>
    <col min="1025" max="1025" width="9" customWidth="1"/>
  </cols>
  <sheetData/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customHeight="1" x14ac:dyDescent="0.2"/>
  <cols>
    <col min="1" max="1024" width="8.375" customWidth="1"/>
    <col min="1025" max="1025" width="9" customWidth="1"/>
  </cols>
  <sheetData/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Zoda Gea</dc:creator>
  <cp:lastModifiedBy>Gea Zoda</cp:lastModifiedBy>
  <cp:revision>3</cp:revision>
  <cp:lastPrinted>2024-01-04T12:15:25Z</cp:lastPrinted>
  <dcterms:created xsi:type="dcterms:W3CDTF">2020-01-02T13:22:46Z</dcterms:created>
  <dcterms:modified xsi:type="dcterms:W3CDTF">2024-01-09T16:19:40Z</dcterms:modified>
</cp:coreProperties>
</file>