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240" windowHeight="12075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B33" i="1" l="1"/>
  <c r="F13" i="1" l="1"/>
  <c r="F10" i="1"/>
  <c r="B19" i="1"/>
  <c r="F15" i="1" l="1"/>
  <c r="F19" i="1" s="1"/>
</calcChain>
</file>

<file path=xl/sharedStrings.xml><?xml version="1.0" encoding="utf-8"?>
<sst xmlns="http://schemas.openxmlformats.org/spreadsheetml/2006/main" count="35" uniqueCount="29">
  <si>
    <t>CAPACITA' ASSUNZIONALE ANNO 2019</t>
  </si>
  <si>
    <t>(delibera n. 10 del 28/02/2019)</t>
  </si>
  <si>
    <t>COSTO PIANO TRIENNALE FABBISOGNO</t>
  </si>
  <si>
    <t xml:space="preserve">RIDUZIONE COSTI DI CUI AL PRESENTE </t>
  </si>
  <si>
    <t>ATTO (Istruttore dir. Amm.vo cat. D)</t>
  </si>
  <si>
    <t>TEMPO INDETERMINATO</t>
  </si>
  <si>
    <t xml:space="preserve">INCREMENTO COSTI DI CUI AL PRESENTE </t>
  </si>
  <si>
    <t>ATTO (Assistente tecnico viabilità)</t>
  </si>
  <si>
    <t>A)</t>
  </si>
  <si>
    <t>B)</t>
  </si>
  <si>
    <t>C)</t>
  </si>
  <si>
    <t>A)-B)+C)</t>
  </si>
  <si>
    <t>NUOVO COSTO PIANO OCCUPAZIONALE</t>
  </si>
  <si>
    <t>LAVORO FLESSIBILE</t>
  </si>
  <si>
    <t>LIMITE ANNO 2019</t>
  </si>
  <si>
    <t xml:space="preserve">PROGRAMMAZIONE </t>
  </si>
  <si>
    <t>INTEGRAZIONE PRESENTE ATTO</t>
  </si>
  <si>
    <t>MARGINE RESIDUO LAVORO FLESSIBILE</t>
  </si>
  <si>
    <t>TOTALE (B+C)</t>
  </si>
  <si>
    <t>D)</t>
  </si>
  <si>
    <t>A)-D)</t>
  </si>
  <si>
    <t>RISPETTO LIMITE SPESA DI PERSONALE</t>
  </si>
  <si>
    <t>Limite contenuto nella delibera 10/2019</t>
  </si>
  <si>
    <t>Limite attestato dai revisori anno 2017</t>
  </si>
  <si>
    <t>Cessazioni anno 2018</t>
  </si>
  <si>
    <t>Costo piano occupazionale 2019</t>
  </si>
  <si>
    <t>Costo lavoro flessibile 2019</t>
  </si>
  <si>
    <t>SPESA COMPLESSIVA 557</t>
  </si>
  <si>
    <t>ALLEGATO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</si>
</sst>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4" fontId="2" fillId="0" borderId="0" xfId="0" applyNumberFormat="1" applyFont="1"/>
    <xf numFmtId="0" fontId="2" fillId="0" borderId="0" xfId="0" applyFont="1"/>
    <xf numFmtId="43" fontId="2" fillId="0" borderId="0" xfId="1" applyFont="1"/>
    <xf numFmtId="0" fontId="0" fillId="0" borderId="0" xfId="0" applyAlignment="1">
      <alignment horizontal="right"/>
    </xf>
    <xf numFmtId="43" fontId="2" fillId="0" borderId="0" xfId="0" applyNumberFormat="1" applyFont="1"/>
    <xf numFmtId="43" fontId="3" fillId="0" borderId="0" xfId="1" applyFont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A2" sqref="A2"/>
    </sheetView>
  </sheetViews>
  <sheetFormatPr defaultRowHeight="15" x14ac:dyDescent="0.25"/>
  <cols>
    <col min="2" max="2" width="35.5703125" bestFit="1" customWidth="1"/>
    <col min="6" max="6" width="18.140625" bestFit="1" customWidth="1"/>
  </cols>
  <sheetData>
    <row r="1" spans="1:6" x14ac:dyDescent="0.25">
      <c r="A1" t="s">
        <v>28</v>
      </c>
    </row>
    <row r="3" spans="1:6" x14ac:dyDescent="0.25">
      <c r="B3" s="2" t="s">
        <v>5</v>
      </c>
      <c r="F3" s="2" t="s">
        <v>13</v>
      </c>
    </row>
    <row r="5" spans="1:6" x14ac:dyDescent="0.25">
      <c r="B5" t="s">
        <v>0</v>
      </c>
      <c r="E5" s="4" t="s">
        <v>8</v>
      </c>
      <c r="F5" t="s">
        <v>14</v>
      </c>
    </row>
    <row r="6" spans="1:6" x14ac:dyDescent="0.25">
      <c r="B6" t="s">
        <v>1</v>
      </c>
      <c r="F6" t="s">
        <v>1</v>
      </c>
    </row>
    <row r="7" spans="1:6" x14ac:dyDescent="0.25">
      <c r="B7" s="1">
        <v>183534.36</v>
      </c>
      <c r="F7" s="1">
        <v>419545.71</v>
      </c>
    </row>
    <row r="8" spans="1:6" x14ac:dyDescent="0.25">
      <c r="A8" t="s">
        <v>8</v>
      </c>
      <c r="B8" t="s">
        <v>2</v>
      </c>
      <c r="E8" s="4" t="s">
        <v>9</v>
      </c>
      <c r="F8" t="s">
        <v>15</v>
      </c>
    </row>
    <row r="9" spans="1:6" x14ac:dyDescent="0.25">
      <c r="B9" t="s">
        <v>1</v>
      </c>
      <c r="F9" t="s">
        <v>1</v>
      </c>
    </row>
    <row r="10" spans="1:6" x14ac:dyDescent="0.25">
      <c r="B10" s="1">
        <v>175716.18</v>
      </c>
      <c r="F10" s="3">
        <f>79567.23+41521.15+60394.54</f>
        <v>181482.92</v>
      </c>
    </row>
    <row r="11" spans="1:6" x14ac:dyDescent="0.25">
      <c r="A11" t="s">
        <v>9</v>
      </c>
      <c r="B11" t="s">
        <v>3</v>
      </c>
      <c r="E11" s="4" t="s">
        <v>10</v>
      </c>
      <c r="F11" t="s">
        <v>16</v>
      </c>
    </row>
    <row r="12" spans="1:6" x14ac:dyDescent="0.25">
      <c r="B12" t="s">
        <v>4</v>
      </c>
    </row>
    <row r="13" spans="1:6" x14ac:dyDescent="0.25">
      <c r="B13" s="3">
        <v>32453.31</v>
      </c>
      <c r="F13" s="3">
        <f>(32453.31+29823.51)</f>
        <v>62276.82</v>
      </c>
    </row>
    <row r="14" spans="1:6" x14ac:dyDescent="0.25">
      <c r="A14" t="s">
        <v>10</v>
      </c>
      <c r="B14" t="s">
        <v>6</v>
      </c>
      <c r="E14" s="4" t="s">
        <v>19</v>
      </c>
      <c r="F14" t="s">
        <v>18</v>
      </c>
    </row>
    <row r="15" spans="1:6" x14ac:dyDescent="0.25">
      <c r="B15" t="s">
        <v>7</v>
      </c>
      <c r="F15" s="5">
        <f>(F10+F13)</f>
        <v>243759.74000000002</v>
      </c>
    </row>
    <row r="16" spans="1:6" x14ac:dyDescent="0.25">
      <c r="B16" s="3">
        <v>29823.51</v>
      </c>
    </row>
    <row r="18" spans="1:6" x14ac:dyDescent="0.25">
      <c r="A18" t="s">
        <v>11</v>
      </c>
      <c r="B18" t="s">
        <v>12</v>
      </c>
      <c r="E18" s="4" t="s">
        <v>20</v>
      </c>
      <c r="F18" t="s">
        <v>17</v>
      </c>
    </row>
    <row r="19" spans="1:6" x14ac:dyDescent="0.25">
      <c r="B19" s="1">
        <f>(B10-B13+B16)</f>
        <v>173086.38</v>
      </c>
      <c r="F19" s="1">
        <f>(F7-F15)</f>
        <v>175785.97</v>
      </c>
    </row>
    <row r="21" spans="1:6" x14ac:dyDescent="0.25">
      <c r="B21" t="s">
        <v>21</v>
      </c>
    </row>
    <row r="22" spans="1:6" x14ac:dyDescent="0.25">
      <c r="B22" t="s">
        <v>22</v>
      </c>
    </row>
    <row r="23" spans="1:6" x14ac:dyDescent="0.25">
      <c r="B23" s="3">
        <v>21247532.289999999</v>
      </c>
    </row>
    <row r="24" spans="1:6" x14ac:dyDescent="0.25">
      <c r="B24" t="s">
        <v>23</v>
      </c>
    </row>
    <row r="25" spans="1:6" x14ac:dyDescent="0.25">
      <c r="B25" s="3">
        <v>8942092.1600000001</v>
      </c>
    </row>
    <row r="26" spans="1:6" x14ac:dyDescent="0.25">
      <c r="B26" t="s">
        <v>24</v>
      </c>
    </row>
    <row r="27" spans="1:6" x14ac:dyDescent="0.25">
      <c r="B27" s="3">
        <v>183534.36</v>
      </c>
    </row>
    <row r="28" spans="1:6" x14ac:dyDescent="0.25">
      <c r="B28" t="s">
        <v>25</v>
      </c>
    </row>
    <row r="29" spans="1:6" x14ac:dyDescent="0.25">
      <c r="B29" s="3">
        <v>173086.38</v>
      </c>
    </row>
    <row r="30" spans="1:6" x14ac:dyDescent="0.25">
      <c r="B30" t="s">
        <v>26</v>
      </c>
    </row>
    <row r="31" spans="1:6" x14ac:dyDescent="0.25">
      <c r="B31" s="5">
        <v>243759.74</v>
      </c>
    </row>
    <row r="32" spans="1:6" x14ac:dyDescent="0.25">
      <c r="B32" t="s">
        <v>27</v>
      </c>
    </row>
    <row r="33" spans="2:2" ht="17.25" x14ac:dyDescent="0.4">
      <c r="B33" s="6">
        <f>(B25+B27+B29+B31)</f>
        <v>9542472.6400000006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Raffaele Guizzardi</dc:creator>
  <cp:lastModifiedBy>Guizzardi Raffaele</cp:lastModifiedBy>
  <cp:lastPrinted>2019-03-18T13:48:22Z</cp:lastPrinted>
  <dcterms:created xsi:type="dcterms:W3CDTF">2019-03-16T10:56:32Z</dcterms:created>
  <dcterms:modified xsi:type="dcterms:W3CDTF">2019-03-18T16:28:47Z</dcterms:modified>
</cp:coreProperties>
</file>